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F7801243-982C-4D1A-BE08-64504DA39C95}" xr6:coauthVersionLast="36" xr6:coauthVersionMax="36" xr10:uidLastSave="{00000000-0000-0000-0000-000000000000}"/>
  <bookViews>
    <workbookView xWindow="0" yWindow="0" windowWidth="12345" windowHeight="11835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43" i="6" l="1"/>
  <c r="J44" i="6"/>
  <c r="J45" i="6"/>
  <c r="J46" i="6"/>
  <c r="J47" i="6"/>
  <c r="J48" i="6"/>
  <c r="J49" i="6"/>
  <c r="J50" i="6"/>
  <c r="J51" i="6"/>
  <c r="J52" i="6"/>
  <c r="J42" i="6"/>
  <c r="K57" i="6" l="1"/>
  <c r="K58" i="6" s="1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<sst xmlns="http://schemas.openxmlformats.org/spreadsheetml/2006/main" count="148" uniqueCount="115">
  <si>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</si>
  <si>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</si>
  <si>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</si>
  <si>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</si>
  <si>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</si>
  <si>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</si>
  <si>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</si>
  <si>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</si>
  <si>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</si>
  <si>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</si>
  <si>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</si>
  <si>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</si>
  <si>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</si>
  <si>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</si>
  <si>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</si>
  <si>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</si>
  <si>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</si>
  <si>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</si>
  <si>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</si>
  <si>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</si>
  <si>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</si>
  <si>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</si>
  <si>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</si>
  <si>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</si>
  <si>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</si>
  <si>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</si>
  <si>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</si>
  <si>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</si>
  <si>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</si>
  <si>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</si>
  <si>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</si>
  <si>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</si>
  <si>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</si>
  <si>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</si>
  <si>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</si>
  <si>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</si>
  <si>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</si>
  <si>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</si>
  <si>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</si>
  <si>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</si>
  <si>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</si>
  <si>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</si>
  <si>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</si>
  <si>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</si>
  <si>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</si>
  <si>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</si>
  <si>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</si>
  <si>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</si>
  <si>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</si>
  <si>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</si>
  <si>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</si>
  <si>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</si>
  <si>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</si>
  <si>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</si>
  <si>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</si>
  <si>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</si>
  <si>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</si>
  <si>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</si>
  <si>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</si>
  <si>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</si>
  <si>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</si>
  <si>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</si>
  <si>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</si>
  <si>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</si>
  <si>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</si>
  <si>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</si>
  <si>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КВК-В-2 2х0,75 (белый)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</si>
  <si>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</si>
  <si>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</si>
  <si>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BNC (Винт) разъем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</si>
  <si>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</si>
  <si>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</si>
  <si>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</si>
  <si>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</si>
  <si>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</si>
  <si>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</si>
  <si>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</si>
  <si>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</si>
  <si>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</si>
  <si>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</si>
  <si>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</si>
  <si>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</si>
  <si>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</si>
  <si>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</si>
  <si>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</si>
  <si>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</si>
  <si>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</si>
  <si>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</si>
  <si>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</si>
  <si>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</si>
  <si>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</si>
  <si>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</si>
  <si>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</si>
  <si>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</si>
  <si>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</si>
  <si>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</si>
  <si>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</si>
  <si>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</si>
  <si>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</si>
  <si>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</si>
  <si>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</si>
  <si>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</si>
  <si>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</si>
  <si>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</si>
  <si>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</si>
  <si>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</si>
  <si>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</si>
  <si>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установку внутренней аналоговой камеры (Вариант 2)</t>
  </si>
  <si>
    <t>ИТОГО по смете</t>
  </si>
  <si>
    <t>НДС 20%</t>
  </si>
  <si>
    <t>" _____ " ________________ 2021 г.</t>
  </si>
  <si>
    <t>"______ " _______________2021 г.</t>
  </si>
  <si>
    <t>Камера внутренняя купольная DH-HAC-HDW1220MP-0280B</t>
  </si>
  <si>
    <t>_______________________________________________________________________________________________12,865</t>
  </si>
  <si>
    <t>___________________________35,866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</si>
</sst>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9" fillId="0" borderId="2" xfId="1" applyNumberFormat="1" applyFont="1" applyBorder="1" applyAlignment="1">
      <alignment horizontal="left"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5"/>
  <sheetViews>
    <sheetView showGridLines="0" tabSelected="1" zoomScale="90" zoomScaleNormal="90" zoomScaleSheetLayoutView="75" workbookViewId="0">
      <selection activeCell="K57" sqref="K57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0"/>
      <c r="N3" s="50"/>
      <c r="O3" s="50"/>
      <c r="P3" s="50"/>
      <c r="Q3" s="50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110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111</v>
      </c>
      <c r="N5" s="5"/>
      <c r="O5" s="5"/>
      <c r="P5" s="5"/>
      <c r="Q5" s="7"/>
    </row>
    <row r="6" spans="1:17" ht="15" x14ac:dyDescent="0.25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9</v>
      </c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50" t="s">
        <v>107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99</v>
      </c>
      <c r="E16" s="5"/>
      <c r="F16" s="5"/>
      <c r="G16" s="5"/>
      <c r="H16" s="14"/>
      <c r="I16" s="14"/>
      <c r="J16" s="63" t="s">
        <v>114</v>
      </c>
      <c r="K16" s="64"/>
      <c r="L16" s="9" t="s">
        <v>92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105</v>
      </c>
      <c r="E17" s="5"/>
      <c r="F17" s="5"/>
      <c r="G17" s="5"/>
      <c r="H17" s="14"/>
      <c r="I17" s="14"/>
      <c r="J17" s="63" t="s">
        <v>106</v>
      </c>
      <c r="K17" s="64"/>
      <c r="L17" s="9" t="s">
        <v>92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103</v>
      </c>
      <c r="E18" s="5"/>
      <c r="F18" s="5"/>
      <c r="G18" s="5"/>
      <c r="H18" s="14"/>
      <c r="I18" s="14"/>
      <c r="J18" s="63" t="s">
        <v>104</v>
      </c>
      <c r="K18" s="64"/>
      <c r="L18" s="9" t="s">
        <v>92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101</v>
      </c>
      <c r="E19" s="5"/>
      <c r="F19" s="5"/>
      <c r="G19" s="5"/>
      <c r="H19" s="14"/>
      <c r="I19" s="14"/>
      <c r="J19" s="63" t="s">
        <v>102</v>
      </c>
      <c r="K19" s="64"/>
      <c r="L19" s="9" t="s">
        <v>92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100</v>
      </c>
      <c r="E20" s="5"/>
      <c r="F20" s="5"/>
      <c r="G20" s="5"/>
      <c r="H20" s="14"/>
      <c r="I20" s="14"/>
      <c r="J20" s="63" t="s">
        <v>113</v>
      </c>
      <c r="K20" s="64"/>
      <c r="L20" s="9" t="s">
        <v>92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95</v>
      </c>
      <c r="E21" s="5"/>
      <c r="F21" s="5"/>
      <c r="G21" s="5"/>
      <c r="H21" s="14"/>
      <c r="I21" s="14"/>
      <c r="J21" s="63" t="s">
        <v>93</v>
      </c>
      <c r="K21" s="64"/>
      <c r="L21" s="9" t="s">
        <v>92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96</v>
      </c>
      <c r="E22" s="5"/>
      <c r="F22" s="5"/>
      <c r="G22" s="5"/>
      <c r="H22" s="14"/>
      <c r="I22" s="14"/>
      <c r="J22" s="63" t="s">
        <v>97</v>
      </c>
      <c r="K22" s="64"/>
      <c r="L22" s="9" t="s">
        <v>98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94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55" t="s">
        <v>9</v>
      </c>
      <c r="B26" s="57" t="s">
        <v>10</v>
      </c>
      <c r="C26" s="48" t="s">
        <v>11</v>
      </c>
      <c r="D26" s="48" t="s">
        <v>12</v>
      </c>
      <c r="E26" s="48" t="s">
        <v>13</v>
      </c>
      <c r="F26" s="48" t="s">
        <v>14</v>
      </c>
      <c r="G26" s="49"/>
      <c r="H26" s="49"/>
      <c r="I26" s="49"/>
      <c r="J26" s="48" t="s">
        <v>15</v>
      </c>
      <c r="K26" s="51"/>
      <c r="L26" s="51"/>
      <c r="M26" s="51"/>
      <c r="N26" s="51"/>
      <c r="O26" s="48" t="s">
        <v>16</v>
      </c>
      <c r="P26" s="48" t="s">
        <v>17</v>
      </c>
      <c r="Q26" s="52" t="s">
        <v>23</v>
      </c>
    </row>
    <row r="27" spans="1:17" x14ac:dyDescent="0.2">
      <c r="A27" s="56"/>
      <c r="B27" s="58"/>
      <c r="C27" s="59"/>
      <c r="D27" s="48"/>
      <c r="E27" s="48"/>
      <c r="F27" s="48" t="s">
        <v>18</v>
      </c>
      <c r="G27" s="48" t="s">
        <v>19</v>
      </c>
      <c r="H27" s="49"/>
      <c r="I27" s="49"/>
      <c r="J27" s="48" t="s">
        <v>24</v>
      </c>
      <c r="K27" s="48" t="s">
        <v>18</v>
      </c>
      <c r="L27" s="48" t="s">
        <v>19</v>
      </c>
      <c r="M27" s="49"/>
      <c r="N27" s="49"/>
      <c r="O27" s="48"/>
      <c r="P27" s="48"/>
      <c r="Q27" s="52"/>
    </row>
    <row r="28" spans="1:17" ht="24" x14ac:dyDescent="0.2">
      <c r="A28" s="56"/>
      <c r="B28" s="58"/>
      <c r="C28" s="59"/>
      <c r="D28" s="48"/>
      <c r="E28" s="48"/>
      <c r="F28" s="49"/>
      <c r="G28" s="32" t="s">
        <v>20</v>
      </c>
      <c r="H28" s="32" t="s">
        <v>21</v>
      </c>
      <c r="I28" s="32" t="s">
        <v>22</v>
      </c>
      <c r="J28" s="59"/>
      <c r="K28" s="49"/>
      <c r="L28" s="32" t="s">
        <v>20</v>
      </c>
      <c r="M28" s="32" t="s">
        <v>21</v>
      </c>
      <c r="N28" s="32" t="s">
        <v>22</v>
      </c>
      <c r="O28" s="48"/>
      <c r="P28" s="48"/>
      <c r="Q28" s="52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65" t="s">
        <v>25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1:17" ht="36" x14ac:dyDescent="0.2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6" x14ac:dyDescent="0.2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36" x14ac:dyDescent="0.2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6" x14ac:dyDescent="0.2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48" x14ac:dyDescent="0.2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149999999999999" customHeight="1" x14ac:dyDescent="0.2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36" x14ac:dyDescent="0.2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36" x14ac:dyDescent="0.2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48" x14ac:dyDescent="0.2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6" x14ac:dyDescent="0.2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5" x14ac:dyDescent="0.25">
      <c r="A41" s="65" t="s">
        <v>62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1:17" ht="36" x14ac:dyDescent="0.2">
      <c r="A42" s="45" t="s">
        <v>65</v>
      </c>
      <c r="B42" s="38" t="s">
        <v>63</v>
      </c>
      <c r="C42" s="39" t="s">
        <v>112</v>
      </c>
      <c r="D42" s="21" t="s">
        <v>64</v>
      </c>
      <c r="E42" s="40">
        <v>1</v>
      </c>
      <c r="F42" s="41">
        <v>2590</v>
      </c>
      <c r="G42" s="42"/>
      <c r="H42" s="42"/>
      <c r="I42" s="42"/>
      <c r="J42" s="42">
        <f>E42*F42</f>
        <v>2590</v>
      </c>
      <c r="K42" s="42">
        <v>2590</v>
      </c>
      <c r="L42" s="42"/>
      <c r="M42" s="42"/>
      <c r="N42" s="42"/>
      <c r="O42" s="42"/>
      <c r="P42" s="42"/>
      <c r="Q42" s="44"/>
    </row>
    <row r="43" spans="1:17" ht="36" x14ac:dyDescent="0.2">
      <c r="A43" s="45" t="s">
        <v>68</v>
      </c>
      <c r="B43" s="38" t="s">
        <v>63</v>
      </c>
      <c r="C43" s="39" t="s">
        <v>66</v>
      </c>
      <c r="D43" s="21" t="s">
        <v>67</v>
      </c>
      <c r="E43" s="40">
        <v>100</v>
      </c>
      <c r="F43" s="41">
        <v>43</v>
      </c>
      <c r="G43" s="42"/>
      <c r="H43" s="42"/>
      <c r="I43" s="42"/>
      <c r="J43" s="42">
        <f t="shared" ref="J43:J52" si="0">E43*F43</f>
        <v>4300</v>
      </c>
      <c r="K43" s="42">
        <v>4300</v>
      </c>
      <c r="L43" s="42"/>
      <c r="M43" s="42"/>
      <c r="N43" s="42"/>
      <c r="O43" s="42"/>
      <c r="P43" s="42"/>
      <c r="Q43" s="44"/>
    </row>
    <row r="44" spans="1:17" ht="36" x14ac:dyDescent="0.2">
      <c r="A44" s="45" t="s">
        <v>70</v>
      </c>
      <c r="B44" s="38" t="s">
        <v>63</v>
      </c>
      <c r="C44" s="39" t="s">
        <v>69</v>
      </c>
      <c r="D44" s="21" t="s">
        <v>64</v>
      </c>
      <c r="E44" s="40">
        <v>2</v>
      </c>
      <c r="F44" s="41">
        <v>20</v>
      </c>
      <c r="G44" s="42"/>
      <c r="H44" s="42"/>
      <c r="I44" s="42"/>
      <c r="J44" s="42">
        <f t="shared" si="0"/>
        <v>40</v>
      </c>
      <c r="K44" s="42">
        <v>40</v>
      </c>
      <c r="L44" s="42"/>
      <c r="M44" s="42"/>
      <c r="N44" s="42"/>
      <c r="O44" s="42"/>
      <c r="P44" s="42"/>
      <c r="Q44" s="44"/>
    </row>
    <row r="45" spans="1:17" ht="36" x14ac:dyDescent="0.2">
      <c r="A45" s="45" t="s">
        <v>72</v>
      </c>
      <c r="B45" s="38" t="s">
        <v>63</v>
      </c>
      <c r="C45" s="39" t="s">
        <v>71</v>
      </c>
      <c r="D45" s="21" t="s">
        <v>67</v>
      </c>
      <c r="E45" s="40">
        <v>10</v>
      </c>
      <c r="F45" s="41">
        <v>25</v>
      </c>
      <c r="G45" s="42"/>
      <c r="H45" s="42"/>
      <c r="I45" s="42"/>
      <c r="J45" s="42">
        <f t="shared" si="0"/>
        <v>250</v>
      </c>
      <c r="K45" s="42">
        <v>250</v>
      </c>
      <c r="L45" s="42"/>
      <c r="M45" s="42"/>
      <c r="N45" s="42"/>
      <c r="O45" s="42"/>
      <c r="P45" s="42"/>
      <c r="Q45" s="44"/>
    </row>
    <row r="46" spans="1:17" ht="36" x14ac:dyDescent="0.2">
      <c r="A46" s="45" t="s">
        <v>74</v>
      </c>
      <c r="B46" s="38" t="s">
        <v>63</v>
      </c>
      <c r="C46" s="39" t="s">
        <v>73</v>
      </c>
      <c r="D46" s="21" t="s">
        <v>67</v>
      </c>
      <c r="E46" s="40">
        <v>100</v>
      </c>
      <c r="F46" s="41">
        <v>20</v>
      </c>
      <c r="G46" s="42"/>
      <c r="H46" s="42"/>
      <c r="I46" s="42"/>
      <c r="J46" s="42">
        <f t="shared" si="0"/>
        <v>2000</v>
      </c>
      <c r="K46" s="42">
        <v>2000</v>
      </c>
      <c r="L46" s="42"/>
      <c r="M46" s="42"/>
      <c r="N46" s="42"/>
      <c r="O46" s="42"/>
      <c r="P46" s="42"/>
      <c r="Q46" s="44"/>
    </row>
    <row r="47" spans="1:17" ht="36" x14ac:dyDescent="0.2">
      <c r="A47" s="45" t="s">
        <v>77</v>
      </c>
      <c r="B47" s="38" t="s">
        <v>63</v>
      </c>
      <c r="C47" s="39" t="s">
        <v>75</v>
      </c>
      <c r="D47" s="21" t="s">
        <v>76</v>
      </c>
      <c r="E47" s="40">
        <v>2</v>
      </c>
      <c r="F47" s="41">
        <v>50</v>
      </c>
      <c r="G47" s="42"/>
      <c r="H47" s="42"/>
      <c r="I47" s="42"/>
      <c r="J47" s="42">
        <f t="shared" si="0"/>
        <v>100</v>
      </c>
      <c r="K47" s="42">
        <v>100</v>
      </c>
      <c r="L47" s="42"/>
      <c r="M47" s="42"/>
      <c r="N47" s="42"/>
      <c r="O47" s="42"/>
      <c r="P47" s="42"/>
      <c r="Q47" s="44"/>
    </row>
    <row r="48" spans="1:17" ht="36" x14ac:dyDescent="0.2">
      <c r="A48" s="45" t="s">
        <v>79</v>
      </c>
      <c r="B48" s="38" t="s">
        <v>63</v>
      </c>
      <c r="C48" s="39" t="s">
        <v>78</v>
      </c>
      <c r="D48" s="21" t="s">
        <v>64</v>
      </c>
      <c r="E48" s="40">
        <v>250</v>
      </c>
      <c r="F48" s="41">
        <v>0.7</v>
      </c>
      <c r="G48" s="42"/>
      <c r="H48" s="42"/>
      <c r="I48" s="42"/>
      <c r="J48" s="42">
        <f t="shared" si="0"/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">
      <c r="A49" s="45" t="s">
        <v>81</v>
      </c>
      <c r="B49" s="38" t="s">
        <v>63</v>
      </c>
      <c r="C49" s="39" t="s">
        <v>80</v>
      </c>
      <c r="D49" s="21" t="s">
        <v>64</v>
      </c>
      <c r="E49" s="40">
        <v>200</v>
      </c>
      <c r="F49" s="41">
        <v>1</v>
      </c>
      <c r="G49" s="42"/>
      <c r="H49" s="42"/>
      <c r="I49" s="42"/>
      <c r="J49" s="42">
        <f t="shared" si="0"/>
        <v>200</v>
      </c>
      <c r="K49" s="42">
        <v>200</v>
      </c>
      <c r="L49" s="42"/>
      <c r="M49" s="42"/>
      <c r="N49" s="42"/>
      <c r="O49" s="42"/>
      <c r="P49" s="42"/>
      <c r="Q49" s="44"/>
    </row>
    <row r="50" spans="1:17" ht="36" x14ac:dyDescent="0.2">
      <c r="A50" s="45" t="s">
        <v>83</v>
      </c>
      <c r="B50" s="38" t="s">
        <v>63</v>
      </c>
      <c r="C50" s="39" t="s">
        <v>82</v>
      </c>
      <c r="D50" s="21" t="s">
        <v>64</v>
      </c>
      <c r="E50" s="40">
        <v>1</v>
      </c>
      <c r="F50" s="41">
        <v>2500</v>
      </c>
      <c r="G50" s="42"/>
      <c r="H50" s="42"/>
      <c r="I50" s="42"/>
      <c r="J50" s="42">
        <f t="shared" si="0"/>
        <v>2500</v>
      </c>
      <c r="K50" s="42">
        <v>2500</v>
      </c>
      <c r="L50" s="42"/>
      <c r="M50" s="42"/>
      <c r="N50" s="42"/>
      <c r="O50" s="42"/>
      <c r="P50" s="42"/>
      <c r="Q50" s="44"/>
    </row>
    <row r="51" spans="1:17" ht="36" x14ac:dyDescent="0.2">
      <c r="A51" s="45" t="s">
        <v>85</v>
      </c>
      <c r="B51" s="38" t="s">
        <v>63</v>
      </c>
      <c r="C51" s="39" t="s">
        <v>84</v>
      </c>
      <c r="D51" s="21" t="s">
        <v>64</v>
      </c>
      <c r="E51" s="40">
        <v>1</v>
      </c>
      <c r="F51" s="41">
        <v>650</v>
      </c>
      <c r="G51" s="42"/>
      <c r="H51" s="42"/>
      <c r="I51" s="42"/>
      <c r="J51" s="42">
        <f t="shared" si="0"/>
        <v>650</v>
      </c>
      <c r="K51" s="42">
        <v>650</v>
      </c>
      <c r="L51" s="42"/>
      <c r="M51" s="42"/>
      <c r="N51" s="42"/>
      <c r="O51" s="42"/>
      <c r="P51" s="42"/>
      <c r="Q51" s="44"/>
    </row>
    <row r="52" spans="1:17" ht="36" x14ac:dyDescent="0.2">
      <c r="A52" s="45" t="s">
        <v>87</v>
      </c>
      <c r="B52" s="38" t="s">
        <v>63</v>
      </c>
      <c r="C52" s="39" t="s">
        <v>86</v>
      </c>
      <c r="D52" s="21" t="s">
        <v>64</v>
      </c>
      <c r="E52" s="40">
        <v>1</v>
      </c>
      <c r="F52" s="41">
        <v>60</v>
      </c>
      <c r="G52" s="42"/>
      <c r="H52" s="42"/>
      <c r="I52" s="42"/>
      <c r="J52" s="42">
        <f t="shared" si="0"/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5" x14ac:dyDescent="0.2">
      <c r="A53" s="53" t="s">
        <v>88</v>
      </c>
      <c r="B53" s="54"/>
      <c r="C53" s="54"/>
      <c r="D53" s="54"/>
      <c r="E53" s="54"/>
      <c r="F53" s="54"/>
      <c r="G53" s="54"/>
      <c r="H53" s="54"/>
      <c r="I53" s="54"/>
      <c r="J53" s="54"/>
      <c r="K53" s="41">
        <v>14517.64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5" x14ac:dyDescent="0.2">
      <c r="A54" s="53" t="s">
        <v>89</v>
      </c>
      <c r="B54" s="54"/>
      <c r="C54" s="54"/>
      <c r="D54" s="54"/>
      <c r="E54" s="54"/>
      <c r="F54" s="54"/>
      <c r="G54" s="54"/>
      <c r="H54" s="54"/>
      <c r="I54" s="54"/>
      <c r="J54" s="54"/>
      <c r="K54" s="41">
        <v>1056.78</v>
      </c>
      <c r="L54" s="42"/>
      <c r="M54" s="42"/>
      <c r="N54" s="42"/>
      <c r="O54" s="42"/>
      <c r="P54" s="42"/>
      <c r="Q54" s="44"/>
    </row>
    <row r="55" spans="1:17" ht="15" x14ac:dyDescent="0.2">
      <c r="A55" s="53" t="s">
        <v>90</v>
      </c>
      <c r="B55" s="54"/>
      <c r="C55" s="54"/>
      <c r="D55" s="54"/>
      <c r="E55" s="54"/>
      <c r="F55" s="54"/>
      <c r="G55" s="54"/>
      <c r="H55" s="54"/>
      <c r="I55" s="54"/>
      <c r="J55" s="54"/>
      <c r="K55" s="41">
        <v>720.62</v>
      </c>
      <c r="L55" s="42"/>
      <c r="M55" s="42"/>
      <c r="N55" s="42"/>
      <c r="O55" s="42"/>
      <c r="P55" s="42"/>
      <c r="Q55" s="44"/>
    </row>
    <row r="56" spans="1:17" ht="15" x14ac:dyDescent="0.2">
      <c r="A56" s="60" t="s">
        <v>108</v>
      </c>
      <c r="B56" s="54"/>
      <c r="C56" s="54"/>
      <c r="D56" s="54"/>
      <c r="E56" s="54"/>
      <c r="F56" s="54"/>
      <c r="G56" s="54"/>
      <c r="H56" s="54"/>
      <c r="I56" s="54"/>
      <c r="J56" s="54"/>
      <c r="K56" s="47">
        <v>35866.21</v>
      </c>
      <c r="L56" s="42"/>
      <c r="M56" s="42"/>
      <c r="N56" s="42"/>
      <c r="O56" s="42"/>
      <c r="P56" s="46">
        <v>86.82</v>
      </c>
      <c r="Q56" s="44"/>
    </row>
    <row r="57" spans="1:17" ht="15" x14ac:dyDescent="0.2">
      <c r="A57" s="60" t="s">
        <v>109</v>
      </c>
      <c r="B57" s="54"/>
      <c r="C57" s="54"/>
      <c r="D57" s="54"/>
      <c r="E57" s="54"/>
      <c r="F57" s="54"/>
      <c r="G57" s="54"/>
      <c r="H57" s="54"/>
      <c r="I57" s="54"/>
      <c r="J57" s="54"/>
      <c r="K57" s="47">
        <f>K56*0.2</f>
        <v>7173.2420000000002</v>
      </c>
      <c r="L57" s="42"/>
      <c r="M57" s="42"/>
      <c r="N57" s="42"/>
      <c r="O57" s="42"/>
      <c r="P57" s="46"/>
      <c r="Q57" s="44"/>
    </row>
    <row r="58" spans="1:17" ht="15" x14ac:dyDescent="0.2">
      <c r="A58" s="60" t="s">
        <v>91</v>
      </c>
      <c r="B58" s="54"/>
      <c r="C58" s="54"/>
      <c r="D58" s="54"/>
      <c r="E58" s="54"/>
      <c r="F58" s="54"/>
      <c r="G58" s="54"/>
      <c r="H58" s="54"/>
      <c r="I58" s="54"/>
      <c r="J58" s="54"/>
      <c r="K58" s="47">
        <f>K56+K57</f>
        <v>43039.451999999997</v>
      </c>
      <c r="L58" s="42"/>
      <c r="M58" s="42"/>
      <c r="N58" s="42"/>
      <c r="O58" s="42"/>
      <c r="P58" s="46">
        <v>86.82</v>
      </c>
      <c r="Q58" s="44"/>
    </row>
    <row r="60" spans="1:17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</sheetData>
  <mergeCells count="33"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2021-10-14T11:24:07Z</dcterms:modified>
</cp:coreProperties>
</file>